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<sst xmlns="http://schemas.openxmlformats.org/spreadsheetml/2006/main" count="70" uniqueCount="69">
  <si>
    <t xml:space="preserve">Obec Malinovo </t>
  </si>
  <si>
    <t>Rozpočet na roky  2017, 2018,2019</t>
  </si>
  <si>
    <t>100   DAŇOVÉ PRÍJMY</t>
  </si>
  <si>
    <t>110   Dane z príjmov a kapitálového majetku</t>
  </si>
  <si>
    <t xml:space="preserve">111003 výnos dane z príjmov </t>
  </si>
  <si>
    <t>120   Dane z majetku</t>
  </si>
  <si>
    <t>121001 daň z pozemkov</t>
  </si>
  <si>
    <t>121002 daň zo stavieb</t>
  </si>
  <si>
    <t>121003 daň z bytov</t>
  </si>
  <si>
    <t>130   Dane za tovary a služby</t>
  </si>
  <si>
    <t xml:space="preserve">133001 daň za psa </t>
  </si>
  <si>
    <t>133006 daň za ubytovanie</t>
  </si>
  <si>
    <t xml:space="preserve">133013 daň za komunálne odpady </t>
  </si>
  <si>
    <t>200   NEDAŇOVÉ PRÍJMY</t>
  </si>
  <si>
    <t>211   Dividendy</t>
  </si>
  <si>
    <t>212   Príjmy z vlastníctva majetku</t>
  </si>
  <si>
    <t>212002poplatok  za prenájom priestorov</t>
  </si>
  <si>
    <t>212 003 príjmy z prenájmu Prados</t>
  </si>
  <si>
    <t>212 003 Špaleková</t>
  </si>
  <si>
    <t>212 003 Prenájom KD</t>
  </si>
  <si>
    <t>212003 Prenájom Pošta</t>
  </si>
  <si>
    <t>212 003 Prenájom telocvičňa</t>
  </si>
  <si>
    <t>212 003 Nájomné domy</t>
  </si>
  <si>
    <t>212 003 BISTRO nájom</t>
  </si>
  <si>
    <t>212 003 ND elekt.energia</t>
  </si>
  <si>
    <t>212 003 ND voda</t>
  </si>
  <si>
    <t>212 003ND stočné</t>
  </si>
  <si>
    <t>220   Nedaňové poplatky - ostatné</t>
  </si>
  <si>
    <t>221004 administr. poplatky ,hracie automaty,ostatné</t>
  </si>
  <si>
    <t xml:space="preserve">221004 Hracie automaty </t>
  </si>
  <si>
    <t xml:space="preserve">223001 za ŠKD </t>
  </si>
  <si>
    <t>223002 za materské školy</t>
  </si>
  <si>
    <t>223003 za stravné</t>
  </si>
  <si>
    <t>221   Administratívne poplatky</t>
  </si>
  <si>
    <t>221 004 02 Správne poplatky</t>
  </si>
  <si>
    <t>222   Pokuty,penále,sankcie</t>
  </si>
  <si>
    <t>222 003 00 Prijaté pokuty</t>
  </si>
  <si>
    <t>223   Poplatky, platby predaj služieb</t>
  </si>
  <si>
    <t>223 001 02 Stavebný úrad</t>
  </si>
  <si>
    <t>223 001 03 Rybársky lístok</t>
  </si>
  <si>
    <t>223 001 05 Osvedčenie</t>
  </si>
  <si>
    <t>223 001 06 Poplatok za MR</t>
  </si>
  <si>
    <t>223 001 08  Poiplatok za ŠKD</t>
  </si>
  <si>
    <t>223 001 09 Poiplatok za cintorín</t>
  </si>
  <si>
    <t>223 001 12 Deratizácia predaj</t>
  </si>
  <si>
    <t>223 002 00  Poplatok MŠ školné</t>
  </si>
  <si>
    <t>242   Príjem z vkladov</t>
  </si>
  <si>
    <t>242 000 01 Výnosový úrok</t>
  </si>
  <si>
    <t>292   Ostatné príjmy</t>
  </si>
  <si>
    <t>292 1 012 00 Príjmy z dobropisov</t>
  </si>
  <si>
    <t>300   GRANTY A TRANSFERY</t>
  </si>
  <si>
    <t xml:space="preserve">312   Transfery v rámci verejnej správy </t>
  </si>
  <si>
    <t>312 001 01 Dotácia matrika</t>
  </si>
  <si>
    <t>312 001 02 Dotácia z ŠR na reg.obyvateľstvo</t>
  </si>
  <si>
    <t>312 001 03 Dotácia na životné prostredie</t>
  </si>
  <si>
    <t>312 001 04 Dotácia KŠÚ</t>
  </si>
  <si>
    <t>312 001 05 Dotácia KŠÚ na vzdelávanie</t>
  </si>
  <si>
    <t>312 001 06 Dotácia na stavebný úrad</t>
  </si>
  <si>
    <t>312 001 07 Dotácia na voľby</t>
  </si>
  <si>
    <t>312 001 11 Recyklačný fond</t>
  </si>
  <si>
    <t>312 001 13 Dotácia z KŠÚ na MŠ</t>
  </si>
  <si>
    <t>312 001 14 Dotácia na asistenta ZŠ</t>
  </si>
  <si>
    <t>312 001 16 Dotácia Hasičský zbor</t>
  </si>
  <si>
    <t>312 001 17 Dotácia Telocvičňa</t>
  </si>
  <si>
    <t>312 007 000 ŠJ nerozpočtuje sa</t>
  </si>
  <si>
    <t>BEŽNÉ PRÍJMY:</t>
  </si>
  <si>
    <t>KAPITÁLOVÉ PRÍJMY</t>
  </si>
  <si>
    <t>233 001 01 Predaj majetku obce</t>
  </si>
  <si>
    <t>PRÍJMY SPOLU: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</si>
</sst>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4">
    <xf numFmtId="164" fontId="0" fillId="0" borderId="0" xfId="0" applyAlignment="1">
      <alignment/>
    </xf>
    <xf numFmtId="164" fontId="0" fillId="0" borderId="0" xfId="20">
      <alignment/>
      <protection/>
    </xf>
    <xf numFmtId="164" fontId="1" fillId="0" borderId="0" xfId="20" applyFont="1" applyBorder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 applyBorder="1" applyAlignment="1">
      <alignment/>
      <protection/>
    </xf>
    <xf numFmtId="164" fontId="4" fillId="0" borderId="0" xfId="20" applyFont="1">
      <alignment/>
      <protection/>
    </xf>
    <xf numFmtId="164" fontId="1" fillId="0" borderId="1" xfId="20" applyFont="1" applyBorder="1" applyAlignment="1">
      <alignment horizontal="left"/>
      <protection/>
    </xf>
    <xf numFmtId="164" fontId="3" fillId="0" borderId="2" xfId="20" applyFont="1" applyBorder="1" applyAlignment="1">
      <alignment horizontal="center" vertical="center"/>
      <protection/>
    </xf>
    <xf numFmtId="164" fontId="3" fillId="0" borderId="2" xfId="20" applyFont="1" applyBorder="1" applyAlignment="1">
      <alignment vertical="center"/>
      <protection/>
    </xf>
    <xf numFmtId="164" fontId="3" fillId="0" borderId="3" xfId="20" applyFont="1" applyBorder="1" applyAlignment="1">
      <alignment horizontal="center"/>
      <protection/>
    </xf>
    <xf numFmtId="164" fontId="5" fillId="0" borderId="3" xfId="20" applyFont="1" applyBorder="1">
      <alignment/>
      <protection/>
    </xf>
    <xf numFmtId="164" fontId="3" fillId="0" borderId="3" xfId="20" applyFont="1" applyBorder="1">
      <alignment/>
      <protection/>
    </xf>
    <xf numFmtId="165" fontId="3" fillId="0" borderId="3" xfId="20" applyNumberFormat="1" applyFont="1" applyBorder="1">
      <alignment/>
      <protection/>
    </xf>
    <xf numFmtId="164" fontId="2" fillId="0" borderId="3" xfId="20" applyFont="1" applyBorder="1">
      <alignment/>
      <protection/>
    </xf>
    <xf numFmtId="164" fontId="4" fillId="0" borderId="3" xfId="20" applyFont="1" applyBorder="1">
      <alignment/>
      <protection/>
    </xf>
    <xf numFmtId="165" fontId="3" fillId="0" borderId="3" xfId="20" applyNumberFormat="1" applyFont="1" applyBorder="1">
      <alignment/>
      <protection/>
    </xf>
    <xf numFmtId="165" fontId="4" fillId="0" borderId="3" xfId="20" applyNumberFormat="1" applyFont="1" applyBorder="1">
      <alignment/>
      <protection/>
    </xf>
    <xf numFmtId="164" fontId="3" fillId="0" borderId="3" xfId="20" applyFont="1" applyBorder="1">
      <alignment/>
      <protection/>
    </xf>
    <xf numFmtId="164" fontId="4" fillId="0" borderId="3" xfId="20" applyFont="1" applyBorder="1">
      <alignment/>
      <protection/>
    </xf>
    <xf numFmtId="164" fontId="4" fillId="0" borderId="4" xfId="20" applyFont="1" applyBorder="1">
      <alignment/>
      <protection/>
    </xf>
    <xf numFmtId="165" fontId="4" fillId="0" borderId="4" xfId="20" applyNumberFormat="1" applyFont="1" applyBorder="1">
      <alignment/>
      <protection/>
    </xf>
    <xf numFmtId="164" fontId="3" fillId="0" borderId="5" xfId="20" applyFont="1" applyBorder="1">
      <alignment/>
      <protection/>
    </xf>
    <xf numFmtId="165" fontId="3" fillId="0" borderId="5" xfId="20" applyNumberFormat="1" applyFont="1" applyBorder="1">
      <alignment/>
      <protection/>
    </xf>
    <xf numFmtId="164" fontId="3" fillId="0" borderId="4" xfId="20" applyFont="1" applyBorder="1">
      <alignment/>
      <protection/>
    </xf>
    <xf numFmtId="165" fontId="3" fillId="0" borderId="4" xfId="20" applyNumberFormat="1" applyFont="1" applyBorder="1">
      <alignment/>
      <protection/>
    </xf>
    <xf numFmtId="165" fontId="4" fillId="0" borderId="6" xfId="20" applyNumberFormat="1" applyFont="1" applyBorder="1">
      <alignment/>
      <protection/>
    </xf>
    <xf numFmtId="164" fontId="3" fillId="0" borderId="5" xfId="20" applyFont="1" applyBorder="1" applyAlignment="1">
      <alignment horizontal="left"/>
      <protection/>
    </xf>
    <xf numFmtId="165" fontId="3" fillId="0" borderId="5" xfId="20" applyNumberFormat="1" applyFont="1" applyBorder="1">
      <alignment/>
      <protection/>
    </xf>
    <xf numFmtId="165" fontId="4" fillId="0" borderId="3" xfId="20" applyNumberFormat="1" applyFont="1" applyBorder="1">
      <alignment/>
      <protection/>
    </xf>
    <xf numFmtId="164" fontId="4" fillId="0" borderId="0" xfId="20" applyFont="1" applyBorder="1">
      <alignment/>
      <protection/>
    </xf>
    <xf numFmtId="164" fontId="4" fillId="0" borderId="7" xfId="20" applyFont="1" applyBorder="1">
      <alignment/>
      <protection/>
    </xf>
    <xf numFmtId="164" fontId="3" fillId="0" borderId="3" xfId="20" applyFont="1" applyBorder="1" applyAlignment="1">
      <alignment horizontal="left"/>
      <protection/>
    </xf>
    <xf numFmtId="165" fontId="3" fillId="0" borderId="3" xfId="20" applyNumberFormat="1" applyFont="1" applyBorder="1" applyAlignment="1">
      <alignment/>
      <protection/>
    </xf>
    <xf numFmtId="165" fontId="4" fillId="0" borderId="0" xfId="20" applyNumberFormat="1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="90" zoomScaleNormal="90" workbookViewId="0" topLeftCell="A1">
      <selection activeCell="A1" sqref="A1:IV65536"/>
    </sheetView>
  </sheetViews>
  <sheetFormatPr defaultColWidth="12.57421875" defaultRowHeight="12.75"/>
  <cols>
    <col min="1" max="1" width="13.00390625" style="1" customWidth="1"/>
    <col min="2" max="2" width="47.140625" style="1" customWidth="1"/>
    <col min="3" max="3" width="14.28125" style="1" customWidth="1"/>
    <col min="4" max="4" width="13.7109375" style="1" customWidth="1"/>
    <col min="5" max="5" width="14.00390625" style="1" customWidth="1"/>
    <col min="6" max="16384" width="11.57421875" style="1" customWidth="1"/>
  </cols>
  <sheetData>
    <row r="1" spans="1:5" s="3" customFormat="1" ht="12.75">
      <c r="A1" s="2" t="s">
        <v>0</v>
      </c>
      <c r="B1" s="2"/>
      <c r="D1" s="4"/>
      <c r="E1" s="5"/>
    </row>
    <row r="2" spans="1:5" s="3" customFormat="1" ht="12.75">
      <c r="A2" s="6" t="s">
        <v>1</v>
      </c>
      <c r="B2" s="6"/>
      <c r="C2" s="5"/>
      <c r="D2" s="5"/>
      <c r="E2" s="5"/>
    </row>
    <row r="3" spans="1:6" s="3" customFormat="1" ht="12.75">
      <c r="A3" s="7"/>
      <c r="B3" s="8"/>
      <c r="C3" s="9">
        <v>2017</v>
      </c>
      <c r="D3" s="9">
        <v>2018</v>
      </c>
      <c r="E3" s="9">
        <v>2019</v>
      </c>
      <c r="F3" s="10"/>
    </row>
    <row r="4" spans="1:6" s="3" customFormat="1" ht="12.75">
      <c r="A4" s="11" t="s">
        <v>2</v>
      </c>
      <c r="B4" s="11"/>
      <c r="C4" s="12">
        <f>C5+C7+C11</f>
        <v>1058400</v>
      </c>
      <c r="D4" s="12">
        <f>D5+D7+D11</f>
        <v>1058400</v>
      </c>
      <c r="E4" s="12">
        <f>E5+E7+E11</f>
        <v>1058400</v>
      </c>
      <c r="F4" s="13"/>
    </row>
    <row r="5" spans="1:6" s="3" customFormat="1" ht="12.75">
      <c r="A5" s="11" t="s">
        <v>3</v>
      </c>
      <c r="B5" s="14"/>
      <c r="C5" s="15">
        <f>C6</f>
        <v>805000</v>
      </c>
      <c r="D5" s="15">
        <f>D6</f>
        <v>805000</v>
      </c>
      <c r="E5" s="15">
        <f>E6</f>
        <v>805000</v>
      </c>
      <c r="F5" s="13"/>
    </row>
    <row r="6" spans="1:6" s="3" customFormat="1" ht="12.75">
      <c r="A6" s="14"/>
      <c r="B6" s="14" t="s">
        <v>4</v>
      </c>
      <c r="C6" s="16">
        <v>805000</v>
      </c>
      <c r="D6" s="16">
        <v>805000</v>
      </c>
      <c r="E6" s="16">
        <v>805000</v>
      </c>
      <c r="F6" s="13"/>
    </row>
    <row r="7" spans="1:6" s="3" customFormat="1" ht="12.75">
      <c r="A7" s="11" t="s">
        <v>5</v>
      </c>
      <c r="B7" s="14"/>
      <c r="C7" s="15">
        <f>SUM(C8:C10)</f>
        <v>140900</v>
      </c>
      <c r="D7" s="15">
        <f>SUM(D8:D10)</f>
        <v>140900</v>
      </c>
      <c r="E7" s="15">
        <f>SUM(E8:E10)</f>
        <v>140900</v>
      </c>
      <c r="F7" s="13"/>
    </row>
    <row r="8" spans="1:6" s="3" customFormat="1" ht="12.75">
      <c r="A8" s="14"/>
      <c r="B8" s="14" t="s">
        <v>6</v>
      </c>
      <c r="C8" s="16">
        <v>75000</v>
      </c>
      <c r="D8" s="16">
        <v>75000</v>
      </c>
      <c r="E8" s="16">
        <v>75000</v>
      </c>
      <c r="F8" s="13"/>
    </row>
    <row r="9" spans="1:6" s="3" customFormat="1" ht="12.75">
      <c r="A9" s="14"/>
      <c r="B9" s="14" t="s">
        <v>7</v>
      </c>
      <c r="C9" s="16">
        <v>63000</v>
      </c>
      <c r="D9" s="16">
        <v>63000</v>
      </c>
      <c r="E9" s="16">
        <v>63000</v>
      </c>
      <c r="F9" s="13"/>
    </row>
    <row r="10" spans="1:6" s="3" customFormat="1" ht="12.75">
      <c r="A10" s="14"/>
      <c r="B10" s="14" t="s">
        <v>8</v>
      </c>
      <c r="C10" s="16">
        <v>2900</v>
      </c>
      <c r="D10" s="16">
        <v>2900</v>
      </c>
      <c r="E10" s="16">
        <v>2900</v>
      </c>
      <c r="F10" s="13"/>
    </row>
    <row r="11" spans="1:6" s="3" customFormat="1" ht="12.75">
      <c r="A11" s="11" t="s">
        <v>9</v>
      </c>
      <c r="B11" s="14"/>
      <c r="C11" s="15">
        <f>SUM(C12:C14)</f>
        <v>112500</v>
      </c>
      <c r="D11" s="15">
        <f>SUM(D12:D14)</f>
        <v>112500</v>
      </c>
      <c r="E11" s="15">
        <f>SUM(E12:E14)</f>
        <v>112500</v>
      </c>
      <c r="F11" s="13"/>
    </row>
    <row r="12" spans="1:6" s="3" customFormat="1" ht="12.75">
      <c r="A12" s="14"/>
      <c r="B12" s="14" t="s">
        <v>10</v>
      </c>
      <c r="C12" s="16">
        <v>3500</v>
      </c>
      <c r="D12" s="16">
        <v>3500</v>
      </c>
      <c r="E12" s="16">
        <v>3500</v>
      </c>
      <c r="F12" s="13"/>
    </row>
    <row r="13" spans="1:6" s="3" customFormat="1" ht="12.75">
      <c r="A13" s="14"/>
      <c r="B13" s="14" t="s">
        <v>11</v>
      </c>
      <c r="C13" s="16">
        <v>2000</v>
      </c>
      <c r="D13" s="16">
        <v>2000</v>
      </c>
      <c r="E13" s="16">
        <v>2000</v>
      </c>
      <c r="F13" s="13"/>
    </row>
    <row r="14" spans="1:6" s="3" customFormat="1" ht="12.75">
      <c r="A14" s="14"/>
      <c r="B14" s="14" t="s">
        <v>12</v>
      </c>
      <c r="C14" s="16">
        <v>107000</v>
      </c>
      <c r="D14" s="16">
        <v>107000</v>
      </c>
      <c r="E14" s="16">
        <v>107000</v>
      </c>
      <c r="F14" s="13"/>
    </row>
    <row r="15" spans="1:6" s="3" customFormat="1" ht="12.75">
      <c r="A15" s="14"/>
      <c r="B15" s="14"/>
      <c r="F15" s="13"/>
    </row>
    <row r="16" spans="1:6" s="3" customFormat="1" ht="12.75">
      <c r="A16" s="11" t="s">
        <v>13</v>
      </c>
      <c r="B16" s="11"/>
      <c r="C16" s="12">
        <f>C18+C20+C34+C41+C44+C47+C57+C60+C64</f>
        <v>445231</v>
      </c>
      <c r="D16" s="12">
        <f aca="true" t="shared" si="0" ref="D16:E16">D18+D20+D34+D41+D44+D47+D57+D60+D64</f>
        <v>445231</v>
      </c>
      <c r="E16" s="12">
        <f t="shared" si="0"/>
        <v>445231</v>
      </c>
      <c r="F16" s="13"/>
    </row>
    <row r="17" spans="1:6" s="3" customFormat="1" ht="12.75">
      <c r="A17" s="11"/>
      <c r="B17" s="11"/>
      <c r="C17" s="12"/>
      <c r="D17" s="12"/>
      <c r="E17" s="12"/>
      <c r="F17" s="13"/>
    </row>
    <row r="18" spans="1:6" s="3" customFormat="1" ht="12.75">
      <c r="A18" s="11" t="s">
        <v>14</v>
      </c>
      <c r="B18" s="11"/>
      <c r="C18" s="12"/>
      <c r="D18" s="12"/>
      <c r="E18" s="12"/>
      <c r="F18" s="13"/>
    </row>
    <row r="19" spans="1:6" s="3" customFormat="1" ht="12.75">
      <c r="A19" s="11"/>
      <c r="B19" s="11"/>
      <c r="C19" s="12"/>
      <c r="D19" s="12"/>
      <c r="E19" s="12"/>
      <c r="F19" s="13"/>
    </row>
    <row r="20" spans="1:6" s="3" customFormat="1" ht="12.75">
      <c r="A20" s="11" t="s">
        <v>15</v>
      </c>
      <c r="B20" s="14"/>
      <c r="C20" s="15">
        <f>SUM(C21:C32)</f>
        <v>73535</v>
      </c>
      <c r="D20" s="15">
        <f>SUM(D21:D32)</f>
        <v>73535</v>
      </c>
      <c r="E20" s="15">
        <f>SUM(E21:E32)</f>
        <v>73535</v>
      </c>
      <c r="F20" s="13"/>
    </row>
    <row r="21" spans="1:6" s="3" customFormat="1" ht="12.75">
      <c r="A21" s="14"/>
      <c r="B21" s="14" t="s">
        <v>16</v>
      </c>
      <c r="C21" s="16">
        <v>5000</v>
      </c>
      <c r="D21" s="16">
        <v>5000</v>
      </c>
      <c r="E21" s="16">
        <v>5000</v>
      </c>
      <c r="F21" s="13"/>
    </row>
    <row r="22" spans="1:6" s="3" customFormat="1" ht="12.75">
      <c r="A22" s="14"/>
      <c r="B22" s="14" t="s">
        <v>17</v>
      </c>
      <c r="C22" s="16">
        <v>2000</v>
      </c>
      <c r="D22" s="16">
        <v>2000</v>
      </c>
      <c r="E22" s="16">
        <v>2000</v>
      </c>
      <c r="F22" s="13"/>
    </row>
    <row r="23" spans="1:6" s="3" customFormat="1" ht="12.75">
      <c r="A23" s="14"/>
      <c r="B23" s="14" t="s">
        <v>18</v>
      </c>
      <c r="C23" s="16">
        <v>1000</v>
      </c>
      <c r="D23" s="16">
        <v>1000</v>
      </c>
      <c r="E23" s="16">
        <v>1000</v>
      </c>
      <c r="F23" s="13"/>
    </row>
    <row r="24" spans="1:6" s="3" customFormat="1" ht="12.75">
      <c r="A24" s="14"/>
      <c r="B24" s="14" t="s">
        <v>18</v>
      </c>
      <c r="C24" s="16">
        <v>1500</v>
      </c>
      <c r="D24" s="16">
        <v>1500</v>
      </c>
      <c r="E24" s="16">
        <v>1500</v>
      </c>
      <c r="F24" s="13"/>
    </row>
    <row r="25" spans="1:6" s="3" customFormat="1" ht="12.75">
      <c r="A25" s="14"/>
      <c r="B25" s="14" t="s">
        <v>19</v>
      </c>
      <c r="C25" s="16">
        <v>1270</v>
      </c>
      <c r="D25" s="16">
        <v>1270</v>
      </c>
      <c r="E25" s="16">
        <v>1270</v>
      </c>
      <c r="F25" s="13"/>
    </row>
    <row r="26" spans="1:6" s="3" customFormat="1" ht="12.75">
      <c r="A26" s="14"/>
      <c r="B26" s="16" t="s">
        <v>20</v>
      </c>
      <c r="C26" s="16">
        <v>2000</v>
      </c>
      <c r="D26" s="16">
        <v>2000</v>
      </c>
      <c r="E26" s="16">
        <v>2000</v>
      </c>
      <c r="F26" s="13"/>
    </row>
    <row r="27" spans="1:6" s="3" customFormat="1" ht="12.75">
      <c r="A27" s="14"/>
      <c r="B27" s="14" t="s">
        <v>21</v>
      </c>
      <c r="C27" s="16">
        <v>1500</v>
      </c>
      <c r="D27" s="16">
        <v>1500</v>
      </c>
      <c r="E27" s="16">
        <v>1500</v>
      </c>
      <c r="F27" s="13"/>
    </row>
    <row r="28" spans="1:6" s="3" customFormat="1" ht="12.75">
      <c r="A28" s="14"/>
      <c r="B28" s="14" t="s">
        <v>22</v>
      </c>
      <c r="C28" s="16">
        <v>47420</v>
      </c>
      <c r="D28" s="16">
        <v>47420</v>
      </c>
      <c r="E28" s="16">
        <v>47420</v>
      </c>
      <c r="F28" s="13"/>
    </row>
    <row r="29" spans="1:6" s="3" customFormat="1" ht="12.75">
      <c r="A29" s="14"/>
      <c r="B29" s="14" t="s">
        <v>23</v>
      </c>
      <c r="C29" s="16">
        <v>7200</v>
      </c>
      <c r="D29" s="16">
        <v>7200</v>
      </c>
      <c r="E29" s="16">
        <v>7200</v>
      </c>
      <c r="F29" s="13"/>
    </row>
    <row r="30" spans="1:6" s="3" customFormat="1" ht="12.75">
      <c r="A30" s="14"/>
      <c r="B30" s="14" t="s">
        <v>24</v>
      </c>
      <c r="C30" s="16">
        <v>830</v>
      </c>
      <c r="D30" s="16">
        <v>830</v>
      </c>
      <c r="E30" s="16">
        <v>830</v>
      </c>
      <c r="F30" s="13"/>
    </row>
    <row r="31" spans="1:6" s="3" customFormat="1" ht="12.75">
      <c r="A31" s="14"/>
      <c r="B31" s="14" t="s">
        <v>25</v>
      </c>
      <c r="C31" s="16">
        <v>2245</v>
      </c>
      <c r="D31" s="16">
        <v>2245</v>
      </c>
      <c r="E31" s="16">
        <v>2245</v>
      </c>
      <c r="F31" s="13"/>
    </row>
    <row r="32" spans="1:6" s="3" customFormat="1" ht="12.75">
      <c r="A32" s="14"/>
      <c r="B32" s="14" t="s">
        <v>26</v>
      </c>
      <c r="C32" s="16">
        <v>1570</v>
      </c>
      <c r="D32" s="16">
        <v>1570</v>
      </c>
      <c r="E32" s="16">
        <v>1570</v>
      </c>
      <c r="F32" s="13"/>
    </row>
    <row r="33" spans="1:6" s="3" customFormat="1" ht="12.75">
      <c r="A33" s="14"/>
      <c r="B33" s="14"/>
      <c r="F33" s="13"/>
    </row>
    <row r="34" spans="1:6" s="3" customFormat="1" ht="12.75">
      <c r="A34" s="11" t="s">
        <v>27</v>
      </c>
      <c r="B34" s="14"/>
      <c r="C34" s="15">
        <f>SUM(C35:C39)</f>
        <v>88700</v>
      </c>
      <c r="D34" s="15">
        <f>SUM(D35:D39)</f>
        <v>88700</v>
      </c>
      <c r="E34" s="15">
        <f>SUM(E35:E39)</f>
        <v>88700</v>
      </c>
      <c r="F34" s="13"/>
    </row>
    <row r="35" spans="1:6" s="3" customFormat="1" ht="12.75">
      <c r="A35" s="14"/>
      <c r="B35" s="14" t="s">
        <v>28</v>
      </c>
      <c r="C35" s="16">
        <v>23600</v>
      </c>
      <c r="D35" s="16">
        <v>23600</v>
      </c>
      <c r="E35" s="16">
        <v>23600</v>
      </c>
      <c r="F35" s="13"/>
    </row>
    <row r="36" spans="1:6" s="3" customFormat="1" ht="12.75">
      <c r="A36" s="14"/>
      <c r="B36" s="14" t="s">
        <v>29</v>
      </c>
      <c r="C36" s="16">
        <v>5500</v>
      </c>
      <c r="D36" s="16">
        <v>5500</v>
      </c>
      <c r="E36" s="16">
        <v>5500</v>
      </c>
      <c r="F36" s="13"/>
    </row>
    <row r="37" spans="1:6" s="3" customFormat="1" ht="12.75">
      <c r="A37" s="14"/>
      <c r="B37" s="14" t="s">
        <v>30</v>
      </c>
      <c r="C37" s="16">
        <v>4200</v>
      </c>
      <c r="D37" s="16">
        <v>4200</v>
      </c>
      <c r="E37" s="16">
        <v>4200</v>
      </c>
      <c r="F37" s="13"/>
    </row>
    <row r="38" spans="1:6" s="3" customFormat="1" ht="12.75">
      <c r="A38" s="14"/>
      <c r="B38" s="14" t="s">
        <v>31</v>
      </c>
      <c r="C38" s="16">
        <v>10400</v>
      </c>
      <c r="D38" s="16">
        <v>10400</v>
      </c>
      <c r="E38" s="16">
        <v>10400</v>
      </c>
      <c r="F38" s="13"/>
    </row>
    <row r="39" spans="1:6" s="3" customFormat="1" ht="12.75">
      <c r="A39" s="14"/>
      <c r="B39" s="14" t="s">
        <v>32</v>
      </c>
      <c r="C39" s="16">
        <v>45000</v>
      </c>
      <c r="D39" s="16">
        <v>45000</v>
      </c>
      <c r="E39" s="16">
        <v>45000</v>
      </c>
      <c r="F39" s="13"/>
    </row>
    <row r="40" spans="1:6" s="3" customFormat="1" ht="12.75">
      <c r="A40" s="14"/>
      <c r="B40" s="14"/>
      <c r="C40" s="16"/>
      <c r="D40" s="16"/>
      <c r="E40" s="16"/>
      <c r="F40" s="13"/>
    </row>
    <row r="41" spans="1:6" s="3" customFormat="1" ht="12.75">
      <c r="A41" s="17" t="s">
        <v>33</v>
      </c>
      <c r="B41" s="17"/>
      <c r="C41" s="15">
        <f>C42</f>
        <v>1270</v>
      </c>
      <c r="D41" s="15">
        <f aca="true" t="shared" si="1" ref="D41:E41">D42</f>
        <v>1270</v>
      </c>
      <c r="E41" s="15">
        <f t="shared" si="1"/>
        <v>1270</v>
      </c>
      <c r="F41" s="13"/>
    </row>
    <row r="42" spans="1:6" s="3" customFormat="1" ht="12.75">
      <c r="A42" s="14"/>
      <c r="B42" s="14" t="s">
        <v>34</v>
      </c>
      <c r="C42" s="16">
        <v>1270</v>
      </c>
      <c r="D42" s="16">
        <v>1270</v>
      </c>
      <c r="E42" s="16">
        <v>1270</v>
      </c>
      <c r="F42" s="13"/>
    </row>
    <row r="43" spans="1:6" s="3" customFormat="1" ht="12.75">
      <c r="A43" s="14"/>
      <c r="B43" s="14"/>
      <c r="C43" s="16"/>
      <c r="D43" s="16"/>
      <c r="E43" s="16"/>
      <c r="F43" s="13"/>
    </row>
    <row r="44" spans="1:6" s="3" customFormat="1" ht="12.75">
      <c r="A44" s="17" t="s">
        <v>35</v>
      </c>
      <c r="B44" s="17"/>
      <c r="C44" s="16"/>
      <c r="D44" s="16"/>
      <c r="E44" s="16"/>
      <c r="F44" s="13"/>
    </row>
    <row r="45" spans="1:6" s="3" customFormat="1" ht="12.75">
      <c r="A45" s="17"/>
      <c r="B45" s="18" t="s">
        <v>36</v>
      </c>
      <c r="C45" s="16"/>
      <c r="D45" s="16"/>
      <c r="E45" s="16"/>
      <c r="F45" s="13"/>
    </row>
    <row r="46" spans="1:6" s="3" customFormat="1" ht="12.75">
      <c r="A46" s="17"/>
      <c r="B46" s="18"/>
      <c r="C46" s="16"/>
      <c r="D46" s="16"/>
      <c r="E46" s="16"/>
      <c r="F46" s="13"/>
    </row>
    <row r="47" spans="1:6" s="3" customFormat="1" ht="12.75">
      <c r="A47" s="17" t="s">
        <v>37</v>
      </c>
      <c r="B47" s="17"/>
      <c r="C47" s="15">
        <f>SUM(C48:C55)</f>
        <v>39890</v>
      </c>
      <c r="D47" s="15">
        <f>SUM(D48:D55)</f>
        <v>39890</v>
      </c>
      <c r="E47" s="15">
        <f>SUM(E48:E55)</f>
        <v>39890</v>
      </c>
      <c r="F47" s="13"/>
    </row>
    <row r="48" spans="1:6" s="3" customFormat="1" ht="12.75">
      <c r="A48" s="17"/>
      <c r="B48" s="18" t="s">
        <v>38</v>
      </c>
      <c r="C48" s="16">
        <v>6500</v>
      </c>
      <c r="D48" s="16">
        <v>6500</v>
      </c>
      <c r="E48" s="16">
        <v>6500</v>
      </c>
      <c r="F48" s="13"/>
    </row>
    <row r="49" spans="1:6" s="3" customFormat="1" ht="12.75">
      <c r="A49" s="17"/>
      <c r="B49" s="18" t="s">
        <v>39</v>
      </c>
      <c r="C49" s="16">
        <v>500</v>
      </c>
      <c r="D49" s="16">
        <v>500</v>
      </c>
      <c r="E49" s="16">
        <v>500</v>
      </c>
      <c r="F49" s="13"/>
    </row>
    <row r="50" spans="1:6" s="3" customFormat="1" ht="12.75">
      <c r="A50" s="18"/>
      <c r="B50" s="18" t="s">
        <v>40</v>
      </c>
      <c r="C50" s="16">
        <v>2200</v>
      </c>
      <c r="D50" s="16">
        <v>2200</v>
      </c>
      <c r="E50" s="16">
        <v>2200</v>
      </c>
      <c r="F50" s="13"/>
    </row>
    <row r="51" spans="1:6" s="3" customFormat="1" ht="12.75">
      <c r="A51" s="18"/>
      <c r="B51" s="18" t="s">
        <v>41</v>
      </c>
      <c r="C51" s="16">
        <v>300</v>
      </c>
      <c r="D51" s="16">
        <v>300</v>
      </c>
      <c r="E51" s="16">
        <v>300</v>
      </c>
      <c r="F51" s="13"/>
    </row>
    <row r="52" spans="1:6" s="3" customFormat="1" ht="12.75">
      <c r="A52" s="14"/>
      <c r="B52" s="14" t="s">
        <v>42</v>
      </c>
      <c r="C52" s="16">
        <v>11800</v>
      </c>
      <c r="D52" s="16">
        <v>11800</v>
      </c>
      <c r="E52" s="16">
        <v>11800</v>
      </c>
      <c r="F52" s="13"/>
    </row>
    <row r="53" spans="1:6" s="3" customFormat="1" ht="12.75">
      <c r="A53" s="14"/>
      <c r="B53" s="14" t="s">
        <v>43</v>
      </c>
      <c r="C53" s="16">
        <v>800</v>
      </c>
      <c r="D53" s="16">
        <v>800</v>
      </c>
      <c r="E53" s="16">
        <v>800</v>
      </c>
      <c r="F53" s="13"/>
    </row>
    <row r="54" spans="1:6" s="3" customFormat="1" ht="12.75">
      <c r="A54" s="19"/>
      <c r="B54" s="19" t="s">
        <v>44</v>
      </c>
      <c r="C54" s="20">
        <v>450</v>
      </c>
      <c r="D54" s="20">
        <v>450</v>
      </c>
      <c r="E54" s="20">
        <v>450</v>
      </c>
      <c r="F54" s="13"/>
    </row>
    <row r="55" spans="1:6" s="3" customFormat="1" ht="12.75">
      <c r="A55" s="14"/>
      <c r="B55" s="14" t="s">
        <v>45</v>
      </c>
      <c r="C55" s="16">
        <v>17340</v>
      </c>
      <c r="D55" s="16">
        <v>17340</v>
      </c>
      <c r="E55" s="16">
        <v>17340</v>
      </c>
      <c r="F55" s="13"/>
    </row>
    <row r="56" spans="1:6" s="3" customFormat="1" ht="12.75">
      <c r="A56" s="14"/>
      <c r="B56" s="14"/>
      <c r="C56" s="13"/>
      <c r="D56" s="13"/>
      <c r="E56" s="13"/>
      <c r="F56" s="13"/>
    </row>
    <row r="57" spans="1:6" s="3" customFormat="1" ht="12.75">
      <c r="A57" s="11" t="s">
        <v>46</v>
      </c>
      <c r="B57" s="14"/>
      <c r="C57" s="15">
        <f>C58</f>
        <v>36</v>
      </c>
      <c r="D57" s="15">
        <f aca="true" t="shared" si="2" ref="D57:E57">D58</f>
        <v>36</v>
      </c>
      <c r="E57" s="15">
        <f t="shared" si="2"/>
        <v>36</v>
      </c>
      <c r="F57" s="13"/>
    </row>
    <row r="58" spans="1:6" s="3" customFormat="1" ht="12.75">
      <c r="A58" s="14"/>
      <c r="B58" s="14" t="s">
        <v>47</v>
      </c>
      <c r="C58" s="16">
        <v>36</v>
      </c>
      <c r="D58" s="16">
        <v>36</v>
      </c>
      <c r="E58" s="16">
        <v>36</v>
      </c>
      <c r="F58" s="13"/>
    </row>
    <row r="59" spans="1:6" s="3" customFormat="1" ht="12.75">
      <c r="A59" s="14"/>
      <c r="B59" s="14"/>
      <c r="C59" s="16"/>
      <c r="D59" s="16"/>
      <c r="E59" s="16"/>
      <c r="F59" s="13"/>
    </row>
    <row r="60" spans="1:6" s="3" customFormat="1" ht="12.75">
      <c r="A60" s="21" t="s">
        <v>48</v>
      </c>
      <c r="B60" s="21"/>
      <c r="C60" s="22">
        <f>C61</f>
        <v>200</v>
      </c>
      <c r="D60" s="22">
        <f aca="true" t="shared" si="3" ref="D60:E60">D61</f>
        <v>200</v>
      </c>
      <c r="E60" s="22">
        <f t="shared" si="3"/>
        <v>200</v>
      </c>
      <c r="F60" s="13"/>
    </row>
    <row r="61" spans="1:6" s="3" customFormat="1" ht="12.75">
      <c r="A61" s="17"/>
      <c r="B61" s="17" t="s">
        <v>49</v>
      </c>
      <c r="C61" s="16">
        <v>200</v>
      </c>
      <c r="D61" s="16">
        <v>200</v>
      </c>
      <c r="E61" s="16">
        <v>200</v>
      </c>
      <c r="F61" s="13"/>
    </row>
    <row r="62" spans="1:6" s="3" customFormat="1" ht="12.75">
      <c r="A62" s="14"/>
      <c r="B62" s="14"/>
      <c r="C62" s="16"/>
      <c r="D62" s="16"/>
      <c r="E62" s="16"/>
      <c r="F62" s="13"/>
    </row>
    <row r="63" spans="1:6" s="3" customFormat="1" ht="12.75">
      <c r="A63" s="11" t="s">
        <v>50</v>
      </c>
      <c r="B63" s="11"/>
      <c r="C63" s="12"/>
      <c r="D63" s="12"/>
      <c r="E63" s="12"/>
      <c r="F63" s="13"/>
    </row>
    <row r="64" spans="1:6" s="3" customFormat="1" ht="12.75">
      <c r="A64" s="23" t="s">
        <v>51</v>
      </c>
      <c r="B64" s="19"/>
      <c r="C64" s="24">
        <f>SUM(C65:C76)</f>
        <v>241600</v>
      </c>
      <c r="D64" s="24">
        <f aca="true" t="shared" si="4" ref="D64:E64">SUM(D65:D76)</f>
        <v>241600</v>
      </c>
      <c r="E64" s="15">
        <f t="shared" si="4"/>
        <v>241600</v>
      </c>
      <c r="F64" s="13"/>
    </row>
    <row r="65" spans="1:6" s="3" customFormat="1" ht="12.75">
      <c r="A65" s="11"/>
      <c r="B65" s="14" t="s">
        <v>52</v>
      </c>
      <c r="C65" s="16">
        <v>3000</v>
      </c>
      <c r="D65" s="16">
        <v>3000</v>
      </c>
      <c r="E65" s="25">
        <v>3000</v>
      </c>
      <c r="F65" s="13"/>
    </row>
    <row r="66" spans="1:6" s="3" customFormat="1" ht="12.75">
      <c r="A66" s="11"/>
      <c r="B66" s="14" t="s">
        <v>53</v>
      </c>
      <c r="C66" s="16">
        <v>1000</v>
      </c>
      <c r="D66" s="16">
        <v>1000</v>
      </c>
      <c r="E66" s="25">
        <v>1000</v>
      </c>
      <c r="F66" s="13"/>
    </row>
    <row r="67" spans="1:6" s="3" customFormat="1" ht="12.75">
      <c r="A67" s="11"/>
      <c r="B67" s="14" t="s">
        <v>54</v>
      </c>
      <c r="C67" s="16">
        <v>700</v>
      </c>
      <c r="D67" s="16">
        <v>700</v>
      </c>
      <c r="E67" s="25">
        <v>700</v>
      </c>
      <c r="F67" s="13"/>
    </row>
    <row r="68" spans="1:6" s="3" customFormat="1" ht="12.75">
      <c r="A68" s="11"/>
      <c r="B68" s="14" t="s">
        <v>55</v>
      </c>
      <c r="C68" s="16">
        <v>204000</v>
      </c>
      <c r="D68" s="16">
        <v>204000</v>
      </c>
      <c r="E68" s="25">
        <v>204000</v>
      </c>
      <c r="F68" s="13"/>
    </row>
    <row r="69" spans="1:6" s="3" customFormat="1" ht="12.75">
      <c r="A69" s="11"/>
      <c r="B69" s="14" t="s">
        <v>56</v>
      </c>
      <c r="C69" s="16">
        <v>1800</v>
      </c>
      <c r="D69" s="16">
        <v>1800</v>
      </c>
      <c r="E69" s="25">
        <v>1800</v>
      </c>
      <c r="F69" s="13"/>
    </row>
    <row r="70" spans="1:6" s="3" customFormat="1" ht="12.75">
      <c r="A70" s="11"/>
      <c r="B70" s="14" t="s">
        <v>57</v>
      </c>
      <c r="C70" s="16">
        <v>3000</v>
      </c>
      <c r="D70" s="16">
        <v>3000</v>
      </c>
      <c r="E70" s="25">
        <v>3000</v>
      </c>
      <c r="F70" s="13"/>
    </row>
    <row r="71" spans="1:6" s="3" customFormat="1" ht="12.75">
      <c r="A71" s="11"/>
      <c r="B71" s="14" t="s">
        <v>58</v>
      </c>
      <c r="C71" s="16"/>
      <c r="D71" s="16"/>
      <c r="E71" s="25"/>
      <c r="F71" s="13"/>
    </row>
    <row r="72" spans="1:6" s="3" customFormat="1" ht="12.75">
      <c r="A72" s="11"/>
      <c r="B72" s="14" t="s">
        <v>59</v>
      </c>
      <c r="C72" s="16">
        <v>4700</v>
      </c>
      <c r="D72" s="16">
        <v>4700</v>
      </c>
      <c r="E72" s="25">
        <v>4700</v>
      </c>
      <c r="F72" s="13"/>
    </row>
    <row r="73" spans="1:6" s="3" customFormat="1" ht="12.75">
      <c r="A73" s="11"/>
      <c r="B73" s="14" t="s">
        <v>60</v>
      </c>
      <c r="C73" s="16">
        <v>7500</v>
      </c>
      <c r="D73" s="16">
        <v>7500</v>
      </c>
      <c r="E73" s="25">
        <v>7500</v>
      </c>
      <c r="F73" s="13"/>
    </row>
    <row r="74" spans="1:6" s="3" customFormat="1" ht="12.75">
      <c r="A74" s="11"/>
      <c r="B74" s="14" t="s">
        <v>61</v>
      </c>
      <c r="C74" s="16">
        <v>10000</v>
      </c>
      <c r="D74" s="16">
        <v>10000</v>
      </c>
      <c r="E74" s="25">
        <v>10000</v>
      </c>
      <c r="F74" s="13"/>
    </row>
    <row r="75" spans="1:6" s="3" customFormat="1" ht="12.75">
      <c r="A75" s="11"/>
      <c r="B75" s="14" t="s">
        <v>62</v>
      </c>
      <c r="C75" s="16">
        <v>2000</v>
      </c>
      <c r="D75" s="16">
        <v>2000</v>
      </c>
      <c r="E75" s="25">
        <v>2000</v>
      </c>
      <c r="F75" s="13"/>
    </row>
    <row r="76" spans="1:6" s="3" customFormat="1" ht="12.75">
      <c r="A76" s="11"/>
      <c r="B76" s="16" t="s">
        <v>63</v>
      </c>
      <c r="C76" s="16">
        <v>3900</v>
      </c>
      <c r="D76" s="16">
        <v>3900</v>
      </c>
      <c r="E76" s="25">
        <v>3900</v>
      </c>
      <c r="F76" s="13"/>
    </row>
    <row r="77" spans="1:6" s="3" customFormat="1" ht="12.75">
      <c r="A77" s="11"/>
      <c r="B77" s="14" t="s">
        <v>64</v>
      </c>
      <c r="C77" s="13"/>
      <c r="D77" s="16"/>
      <c r="E77" s="25"/>
      <c r="F77" s="13"/>
    </row>
    <row r="78" spans="1:6" s="3" customFormat="1" ht="12.75">
      <c r="A78" s="14"/>
      <c r="B78" s="14"/>
      <c r="C78" s="16"/>
      <c r="D78" s="16"/>
      <c r="E78" s="25"/>
      <c r="F78" s="13"/>
    </row>
    <row r="79" spans="1:6" s="3" customFormat="1" ht="12.75">
      <c r="A79" s="26" t="s">
        <v>65</v>
      </c>
      <c r="B79" s="26"/>
      <c r="C79" s="27">
        <f>C4+C16</f>
        <v>1503631</v>
      </c>
      <c r="D79" s="27">
        <f>D4+D16</f>
        <v>1503631</v>
      </c>
      <c r="E79" s="12">
        <f>E4+E16</f>
        <v>1503631</v>
      </c>
      <c r="F79" s="13"/>
    </row>
    <row r="80" spans="1:6" s="3" customFormat="1" ht="12.75">
      <c r="A80" s="19"/>
      <c r="B80" s="19"/>
      <c r="C80" s="20"/>
      <c r="D80" s="20"/>
      <c r="E80" s="20"/>
      <c r="F80" s="13"/>
    </row>
    <row r="81" spans="1:6" s="3" customFormat="1" ht="12.75">
      <c r="A81" s="11" t="s">
        <v>66</v>
      </c>
      <c r="B81" s="11"/>
      <c r="C81" s="15">
        <f>C82</f>
        <v>350000</v>
      </c>
      <c r="D81" s="16">
        <v>0</v>
      </c>
      <c r="E81" s="16">
        <v>0</v>
      </c>
      <c r="F81" s="13"/>
    </row>
    <row r="82" spans="1:6" s="3" customFormat="1" ht="12.75">
      <c r="A82" s="18"/>
      <c r="B82" s="18" t="s">
        <v>67</v>
      </c>
      <c r="C82" s="28">
        <v>350000</v>
      </c>
      <c r="D82" s="16"/>
      <c r="E82" s="16"/>
      <c r="F82" s="13"/>
    </row>
    <row r="83" spans="1:6" s="3" customFormat="1" ht="12.75">
      <c r="A83" s="29"/>
      <c r="B83" s="30"/>
      <c r="C83" s="16"/>
      <c r="D83" s="16"/>
      <c r="E83" s="16"/>
      <c r="F83" s="13"/>
    </row>
    <row r="84" spans="1:6" s="3" customFormat="1" ht="12.75">
      <c r="A84" s="31" t="s">
        <v>68</v>
      </c>
      <c r="B84" s="31"/>
      <c r="C84" s="32">
        <f>C79+C81</f>
        <v>1853631</v>
      </c>
      <c r="D84" s="32">
        <f aca="true" t="shared" si="5" ref="D84:E84">D79+D81</f>
        <v>1503631</v>
      </c>
      <c r="E84" s="32">
        <f t="shared" si="5"/>
        <v>1503631</v>
      </c>
      <c r="F84" s="13"/>
    </row>
    <row r="85" spans="1:5" s="3" customFormat="1" ht="12.75">
      <c r="A85" s="5"/>
      <c r="B85" s="5"/>
      <c r="C85" s="33"/>
      <c r="D85" s="33"/>
      <c r="E85" s="33"/>
    </row>
    <row r="86" spans="1:5" s="3" customFormat="1" ht="12.75">
      <c r="A86" s="5"/>
      <c r="B86" s="5"/>
      <c r="C86" s="33"/>
      <c r="D86" s="33"/>
      <c r="E86" s="33"/>
    </row>
    <row r="87" spans="1:5" s="3" customFormat="1" ht="12.75">
      <c r="A87" s="5"/>
      <c r="B87" s="5"/>
      <c r="C87" s="5"/>
      <c r="D87" s="5"/>
      <c r="E87" s="5"/>
    </row>
    <row r="88" spans="1:5" s="3" customFormat="1" ht="12.75">
      <c r="A88" s="5"/>
      <c r="B88" s="5"/>
      <c r="C88" s="5"/>
      <c r="D88" s="5"/>
      <c r="E88" s="5"/>
    </row>
    <row r="89" s="3" customFormat="1" ht="21.75" customHeight="1"/>
    <row r="90" s="3" customFormat="1" ht="12.75"/>
  </sheetData>
  <sheetProtection selectLockedCells="1" selectUnlockedCells="1"/>
  <mergeCells count="8">
    <mergeCell ref="A1:B1"/>
    <mergeCell ref="A2:B2"/>
    <mergeCell ref="A4:B4"/>
    <mergeCell ref="A16:B16"/>
    <mergeCell ref="A63:B63"/>
    <mergeCell ref="A79:B79"/>
    <mergeCell ref="A81:B81"/>
    <mergeCell ref="A84:B8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Alzbeta </dc:creator>
  <cp:keywords/>
  <dc:description/>
  <cp:lastModifiedBy>Alzbeta </cp:lastModifiedBy>
  <dcterms:created xsi:type="dcterms:W3CDTF">2016-12-02T11:41:31Z</dcterms:created>
  <dcterms:modified xsi:type="dcterms:W3CDTF">2016-12-02T11:43:00Z</dcterms:modified>
  <cp:category/>
  <cp:version/>
  <cp:contentType/>
  <cp:contentStatus/>
  <cp:revision>1</cp:revision>
</cp:coreProperties>
</file>